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Cenová ponuka a špecifikácia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<sst xmlns="http://schemas.openxmlformats.org/spreadsheetml/2006/main" count="52" uniqueCount="43">
  <si>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Obchodný názov:</t>
  </si>
  <si>
    <t>Dolnooravská nemocnica s poliklinikou MUDr. L. Nádaši Jégého Dolný Kubín</t>
  </si>
  <si>
    <t>Sídlo:</t>
  </si>
  <si>
    <t>Nemocničná 1944/10, 026 14 Dolný Kubín</t>
  </si>
  <si>
    <t>IČO:</t>
  </si>
  <si>
    <t>00634905</t>
  </si>
  <si>
    <t>Osoba zastupujúca verejného obstarávateľa:</t>
  </si>
  <si>
    <t>PhDr. Jozef Mintál MBA, MEng.</t>
  </si>
  <si>
    <t>E-mail:</t>
  </si>
  <si>
    <t>mintal@donsp.sk</t>
  </si>
  <si>
    <t>Obchodné meno:</t>
  </si>
  <si>
    <t>[•] doplniť</t>
  </si>
  <si>
    <t>[•]</t>
  </si>
  <si>
    <t>Platca DPH:</t>
  </si>
  <si>
    <t>Osoba oprávnená v mene spoločnosti konať:</t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</si>
  <si>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</si>
  <si>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t xml:space="preserve">Predmet plnenia </t>
  </si>
  <si>
    <t>Jednotková cena v EUR bez DPH</t>
  </si>
  <si>
    <t>Jednotková cena v EUR s DPH</t>
  </si>
  <si>
    <t xml:space="preserve">Názov a číslo verejného obstarávania: </t>
  </si>
  <si>
    <t>Príloha č. 2 - Cenová ponuka</t>
  </si>
  <si>
    <r>
      <t>Skiagrafický stacionárny RTG prístroj,</t>
    </r>
    <r>
      <rPr>
        <sz val="11"/>
        <color theme="1"/>
        <rFont val="Calibri"/>
        <family val="2"/>
      </rPr>
      <t xml:space="preserve"> pod č. 8/2022/PT</t>
    </r>
  </si>
  <si>
    <t>Tabuľka A) Dodávka zdravotníckej technológie</t>
  </si>
  <si>
    <t>Skiagrafický stacionárny RTG prístroj s príslušenstvom</t>
  </si>
  <si>
    <t>Obchodný názov predmetu plnenia</t>
  </si>
  <si>
    <t>Inštalačná, technologická, montážna a transportná pripravenosť</t>
  </si>
  <si>
    <t>Celková cena za dodávku zdravotníckej technológie v EUR bez DPH a vrátane DPH</t>
  </si>
  <si>
    <t xml:space="preserve">Počet </t>
  </si>
  <si>
    <t>1 súbor</t>
  </si>
  <si>
    <t>1 ks</t>
  </si>
  <si>
    <t>Tabuľka B) Poskytovanie pozáručných servisných služieb</t>
  </si>
  <si>
    <r>
      <t xml:space="preserve">Poskytovanie pozáručných sevisných služieb, vrátane nahradných dielov, tzv. </t>
    </r>
    <r>
      <rPr>
        <b/>
        <sz val="11"/>
        <rFont val="Calibri"/>
        <family val="2"/>
      </rPr>
      <t>"full servis"</t>
    </r>
    <r>
      <rPr>
        <sz val="11"/>
        <rFont val="Calibri"/>
        <family val="2"/>
      </rPr>
      <t xml:space="preserve"> na dodaný systém</t>
    </r>
  </si>
  <si>
    <t>Celková cenová ponuka na obdobie 5 rokov v EUR s DPH</t>
  </si>
  <si>
    <r>
      <t xml:space="preserve">Jednotková cena v EUR bez DPH </t>
    </r>
    <r>
      <rPr>
        <sz val="11"/>
        <color theme="1"/>
        <rFont val="Calibri"/>
        <family val="2"/>
      </rPr>
      <t>(rok)</t>
    </r>
  </si>
  <si>
    <r>
      <t xml:space="preserve">Doba trvana poskytovania pozaručného servisu </t>
    </r>
    <r>
      <rPr>
        <sz val="11"/>
        <color theme="1"/>
        <rFont val="Calibri"/>
        <family val="2"/>
      </rPr>
      <t>(rok)</t>
    </r>
  </si>
  <si>
    <t>Tabuľka C) Celková cenová ponuka (súčet tabuľky A + B)</t>
  </si>
  <si>
    <t>Celková cenová ponuka za všetky položky predmetu plnenia v EUR bez DPH a vrátane DPH</t>
  </si>
  <si>
    <t>Celková cena v EUR bez DPH</t>
  </si>
  <si>
    <t>Celková cena v EUR s DPH</t>
  </si>
  <si>
    <t xml:space="preserve">štatutár a pečiatka </t>
  </si>
  <si>
    <t>Sadzba DPH</t>
  </si>
  <si>
    <t>Celková cenová ponuka na obdobie 5 rokov v EUR bez DPH</t>
  </si>
  <si>
    <r>
      <t xml:space="preserve">* Uchádzač vypĺňa len modré polia a </t>
    </r>
    <r>
      <rPr>
        <sz val="11"/>
        <color indexed="10"/>
        <rFont val="Calibri"/>
        <family val="2"/>
      </rPr>
      <t>[•]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</si>
</sst>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  <numFmt numFmtId="177" formatCode="\P\r\a\vd\a;&quot;Pravda&quot;;&quot;Nepravda&quot;"/>
    <numFmt numFmtId="178" formatCode="[$€-2]\ #\ ##,000_);[Red]\([$¥€-2]\ #\ ##,000\)"/>
    <numFmt numFmtId="179" formatCode="0\ %"/>
    <numFmt numFmtId="180" formatCode="[$-41B]dddd\,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left" vertical="center"/>
      <protection locked="0"/>
    </xf>
    <xf numFmtId="0" fontId="35" fillId="0" borderId="16" xfId="0" applyFont="1" applyBorder="1" applyAlignment="1" applyProtection="1">
      <alignment horizontal="left" vertical="center"/>
      <protection locked="0"/>
    </xf>
    <xf numFmtId="0" fontId="34" fillId="33" borderId="13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25" fillId="0" borderId="15" xfId="37" applyBorder="1" applyAlignment="1">
      <alignment horizontal="left" vertical="center"/>
    </xf>
    <xf numFmtId="0" fontId="25" fillId="0" borderId="16" xfId="37" applyBorder="1" applyAlignment="1">
      <alignment horizontal="left" vertical="center"/>
    </xf>
    <xf numFmtId="0" fontId="25" fillId="0" borderId="18" xfId="37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4" fillId="0" borderId="19" xfId="0" applyFont="1" applyBorder="1" applyAlignment="1">
      <alignment horizontal="left"/>
    </xf>
    <xf numFmtId="0" fontId="34" fillId="0" borderId="20" xfId="0" applyFont="1" applyBorder="1" applyAlignment="1">
      <alignment horizontal="left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42" fillId="0" borderId="15" xfId="0" applyFont="1" applyBorder="1" applyAlignment="1" applyProtection="1">
      <alignment horizontal="left"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34" fillId="34" borderId="0" xfId="0" applyFont="1" applyFill="1" applyBorder="1" applyAlignment="1">
      <alignment horizontal="center" vertical="center"/>
    </xf>
    <xf numFmtId="49" fontId="35" fillId="0" borderId="15" xfId="0" applyNumberFormat="1" applyFont="1" applyBorder="1" applyAlignment="1" applyProtection="1">
      <alignment horizontal="left" vertical="center"/>
      <protection locked="0"/>
    </xf>
    <xf numFmtId="49" fontId="35" fillId="0" borderId="16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4" fillId="33" borderId="17" xfId="0" applyFont="1" applyFill="1" applyBorder="1" applyAlignment="1">
      <alignment horizontal="left" vertical="center" wrapText="1"/>
    </xf>
    <xf numFmtId="172" fontId="22" fillId="0" borderId="23" xfId="0" applyNumberFormat="1" applyFont="1" applyBorder="1" applyAlignment="1" applyProtection="1">
      <alignment horizontal="left" vertical="center" wrapText="1"/>
      <protection/>
    </xf>
    <xf numFmtId="172" fontId="22" fillId="0" borderId="24" xfId="0" applyNumberFormat="1" applyFont="1" applyBorder="1" applyAlignment="1" applyProtection="1">
      <alignment horizontal="left" vertical="center" wrapText="1"/>
      <protection/>
    </xf>
    <xf numFmtId="172" fontId="22" fillId="0" borderId="25" xfId="0" applyNumberFormat="1" applyFont="1" applyBorder="1" applyAlignment="1" applyProtection="1">
      <alignment horizontal="left" vertical="center" wrapText="1"/>
      <protection/>
    </xf>
    <xf numFmtId="172" fontId="22" fillId="0" borderId="26" xfId="0" applyNumberFormat="1" applyFont="1" applyBorder="1" applyAlignment="1" applyProtection="1">
      <alignment horizontal="left" vertical="center" wrapText="1"/>
      <protection/>
    </xf>
    <xf numFmtId="44" fontId="0" fillId="0" borderId="27" xfId="0" applyNumberFormat="1" applyFont="1" applyBorder="1" applyAlignment="1">
      <alignment horizontal="center" vertical="center"/>
    </xf>
    <xf numFmtId="44" fontId="0" fillId="0" borderId="28" xfId="0" applyNumberFormat="1" applyFont="1" applyBorder="1" applyAlignment="1">
      <alignment horizontal="center" vertical="center"/>
    </xf>
    <xf numFmtId="0" fontId="34" fillId="6" borderId="24" xfId="35" applyNumberFormat="1" applyFont="1" applyFill="1" applyBorder="1" applyAlignment="1" applyProtection="1">
      <alignment horizontal="center" vertical="center" wrapText="1"/>
      <protection locked="0"/>
    </xf>
    <xf numFmtId="0" fontId="34" fillId="6" borderId="26" xfId="35" applyNumberFormat="1" applyFont="1" applyFill="1" applyBorder="1" applyAlignment="1" applyProtection="1">
      <alignment horizontal="center" vertical="center" wrapText="1"/>
      <protection locked="0"/>
    </xf>
    <xf numFmtId="44" fontId="0" fillId="6" borderId="24" xfId="35" applyNumberFormat="1" applyFont="1" applyFill="1" applyBorder="1" applyAlignment="1" applyProtection="1">
      <alignment horizontal="center" vertical="center" wrapText="1"/>
      <protection locked="0"/>
    </xf>
    <xf numFmtId="44" fontId="0" fillId="6" borderId="26" xfId="35" applyNumberFormat="1" applyFont="1" applyFill="1" applyBorder="1" applyAlignment="1" applyProtection="1">
      <alignment horizontal="center" vertical="center" wrapText="1"/>
      <protection locked="0"/>
    </xf>
    <xf numFmtId="44" fontId="34" fillId="34" borderId="13" xfId="0" applyNumberFormat="1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44" fontId="34" fillId="34" borderId="13" xfId="0" applyNumberFormat="1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0" fillId="0" borderId="26" xfId="35" applyNumberFormat="1" applyFont="1" applyBorder="1" applyAlignment="1">
      <alignment horizontal="center" vertical="center" wrapText="1"/>
    </xf>
    <xf numFmtId="0" fontId="0" fillId="0" borderId="24" xfId="35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44" fontId="34" fillId="34" borderId="17" xfId="0" applyNumberFormat="1" applyFont="1" applyFill="1" applyBorder="1" applyAlignment="1">
      <alignment horizontal="center" vertical="center"/>
    </xf>
    <xf numFmtId="44" fontId="34" fillId="34" borderId="12" xfId="0" applyNumberFormat="1" applyFont="1" applyFill="1" applyBorder="1" applyAlignment="1">
      <alignment horizontal="center" vertical="center"/>
    </xf>
    <xf numFmtId="172" fontId="22" fillId="0" borderId="13" xfId="0" applyNumberFormat="1" applyFont="1" applyBorder="1" applyAlignment="1" applyProtection="1">
      <alignment horizontal="left" vertical="center" wrapText="1"/>
      <protection/>
    </xf>
    <xf numFmtId="172" fontId="22" fillId="0" borderId="17" xfId="0" applyNumberFormat="1" applyFont="1" applyBorder="1" applyAlignment="1" applyProtection="1">
      <alignment horizontal="left" vertical="center" wrapText="1"/>
      <protection/>
    </xf>
    <xf numFmtId="172" fontId="22" fillId="0" borderId="29" xfId="0" applyNumberFormat="1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>
      <alignment horizontal="left"/>
    </xf>
    <xf numFmtId="0" fontId="34" fillId="33" borderId="13" xfId="0" applyFont="1" applyFill="1" applyBorder="1" applyAlignment="1">
      <alignment horizontal="left" vertical="center"/>
    </xf>
    <xf numFmtId="0" fontId="34" fillId="33" borderId="17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44" fontId="0" fillId="6" borderId="30" xfId="35" applyNumberFormat="1" applyFont="1" applyFill="1" applyBorder="1" applyAlignment="1" applyProtection="1">
      <alignment horizontal="center" vertical="center" wrapText="1"/>
      <protection locked="0"/>
    </xf>
    <xf numFmtId="44" fontId="0" fillId="6" borderId="29" xfId="35" applyNumberFormat="1" applyFont="1" applyFill="1" applyBorder="1" applyAlignment="1" applyProtection="1">
      <alignment horizontal="center" vertical="center" wrapText="1"/>
      <protection locked="0"/>
    </xf>
    <xf numFmtId="179" fontId="23" fillId="35" borderId="31" xfId="0" applyNumberFormat="1" applyFont="1" applyFill="1" applyBorder="1" applyAlignment="1" applyProtection="1">
      <alignment horizontal="center" vertical="center"/>
      <protection locked="0"/>
    </xf>
    <xf numFmtId="179" fontId="23" fillId="35" borderId="24" xfId="0" applyNumberFormat="1" applyFont="1" applyFill="1" applyBorder="1" applyAlignment="1" applyProtection="1">
      <alignment horizontal="center" vertical="center"/>
      <protection locked="0"/>
    </xf>
    <xf numFmtId="179" fontId="23" fillId="35" borderId="26" xfId="0" applyNumberFormat="1" applyFont="1" applyFill="1" applyBorder="1" applyAlignment="1" applyProtection="1">
      <alignment horizontal="center" vertical="center"/>
      <protection locked="0"/>
    </xf>
    <xf numFmtId="44" fontId="34" fillId="34" borderId="26" xfId="39" applyFont="1" applyFill="1" applyBorder="1" applyAlignment="1">
      <alignment horizontal="center" vertical="center"/>
    </xf>
    <xf numFmtId="44" fontId="34" fillId="34" borderId="2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34" fillId="33" borderId="13" xfId="0" applyFont="1" applyFill="1" applyBorder="1" applyAlignment="1" applyProtection="1">
      <alignment horizontal="left" vertical="center" wrapText="1"/>
      <protection/>
    </xf>
    <xf numFmtId="0" fontId="34" fillId="33" borderId="17" xfId="0" applyFont="1" applyFill="1" applyBorder="1" applyAlignment="1" applyProtection="1">
      <alignment horizontal="left" vertical="center" wrapText="1"/>
      <protection/>
    </xf>
    <xf numFmtId="0" fontId="34" fillId="33" borderId="12" xfId="0" applyFont="1" applyFill="1" applyBorder="1" applyAlignment="1" applyProtection="1">
      <alignment horizontal="left" vertical="center" wrapText="1"/>
      <protection/>
    </xf>
    <xf numFmtId="0" fontId="34" fillId="33" borderId="13" xfId="0" applyFont="1" applyFill="1" applyBorder="1" applyAlignment="1" applyProtection="1">
      <alignment horizontal="center" vertical="center" wrapText="1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/>
      <protection/>
    </xf>
    <xf numFmtId="44" fontId="34" fillId="34" borderId="26" xfId="35" applyNumberFormat="1" applyFont="1" applyFill="1" applyBorder="1" applyAlignment="1" applyProtection="1">
      <alignment horizontal="center" vertical="center" wrapText="1"/>
      <protection/>
    </xf>
    <xf numFmtId="44" fontId="34" fillId="34" borderId="3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1990725</xdr:colOff>
      <xdr:row>0</xdr:row>
      <xdr:rowOff>857250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l@donsp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2" max="2" width="31.8515625" style="0" customWidth="1"/>
    <col min="7" max="7" width="16.8515625" style="0" customWidth="1"/>
    <col min="8" max="8" width="10.140625" style="0" customWidth="1"/>
    <col min="10" max="10" width="8.8515625" style="0" customWidth="1"/>
    <col min="11" max="11" width="22.421875" style="0" customWidth="1"/>
    <col min="12" max="12" width="33.7109375" style="0" customWidth="1"/>
    <col min="13" max="14" width="9.140625" style="0" hidden="1" customWidth="1"/>
    <col min="15" max="15" width="10.421875" style="0" customWidth="1"/>
  </cols>
  <sheetData>
    <row r="1" ht="70.5" customHeight="1"/>
    <row r="2" spans="1:14" ht="1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9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  <c r="P3" s="3"/>
      <c r="Q3" s="3"/>
      <c r="R3" s="3"/>
      <c r="S3" s="3"/>
    </row>
    <row r="4" spans="1:14" ht="15">
      <c r="A4" s="34" t="s">
        <v>19</v>
      </c>
      <c r="B4" s="35"/>
      <c r="C4" s="28" t="s">
        <v>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>
      <c r="A6" s="23" t="s">
        <v>0</v>
      </c>
      <c r="B6" s="24"/>
      <c r="C6" s="25" t="s">
        <v>1</v>
      </c>
      <c r="D6" s="26"/>
      <c r="E6" s="26"/>
      <c r="F6" s="26"/>
      <c r="G6" s="26"/>
      <c r="H6" s="26"/>
      <c r="I6" s="27"/>
      <c r="J6" s="28" t="s">
        <v>10</v>
      </c>
      <c r="K6" s="29"/>
      <c r="L6" s="38" t="s">
        <v>11</v>
      </c>
      <c r="M6" s="39"/>
      <c r="N6" s="39"/>
    </row>
    <row r="7" spans="1:14" ht="15">
      <c r="A7" s="28" t="s">
        <v>2</v>
      </c>
      <c r="B7" s="29"/>
      <c r="C7" s="43" t="s">
        <v>3</v>
      </c>
      <c r="D7" s="44"/>
      <c r="E7" s="44"/>
      <c r="F7" s="44"/>
      <c r="G7" s="44"/>
      <c r="H7" s="44"/>
      <c r="I7" s="45"/>
      <c r="J7" s="28" t="s">
        <v>2</v>
      </c>
      <c r="K7" s="29"/>
      <c r="L7" s="13" t="s">
        <v>12</v>
      </c>
      <c r="M7" s="14"/>
      <c r="N7" s="14"/>
    </row>
    <row r="8" spans="1:14" ht="15">
      <c r="A8" s="28" t="s">
        <v>4</v>
      </c>
      <c r="B8" s="29"/>
      <c r="C8" s="46" t="s">
        <v>5</v>
      </c>
      <c r="D8" s="47"/>
      <c r="E8" s="47"/>
      <c r="F8" s="47"/>
      <c r="G8" s="47"/>
      <c r="H8" s="47"/>
      <c r="I8" s="48"/>
      <c r="J8" s="28" t="s">
        <v>4</v>
      </c>
      <c r="K8" s="29"/>
      <c r="L8" s="41" t="s">
        <v>12</v>
      </c>
      <c r="M8" s="42"/>
      <c r="N8" s="42"/>
    </row>
    <row r="9" spans="1:14" ht="15">
      <c r="A9" s="28" t="s">
        <v>6</v>
      </c>
      <c r="B9" s="29"/>
      <c r="C9" s="43" t="s">
        <v>7</v>
      </c>
      <c r="D9" s="44"/>
      <c r="E9" s="44"/>
      <c r="F9" s="44"/>
      <c r="G9" s="44"/>
      <c r="H9" s="44"/>
      <c r="I9" s="45"/>
      <c r="J9" s="28" t="s">
        <v>13</v>
      </c>
      <c r="K9" s="29"/>
      <c r="L9" s="13" t="s">
        <v>12</v>
      </c>
      <c r="M9" s="14"/>
      <c r="N9" s="14"/>
    </row>
    <row r="10" spans="1:14" ht="30" customHeight="1">
      <c r="A10" s="23" t="s">
        <v>8</v>
      </c>
      <c r="B10" s="24"/>
      <c r="C10" s="30" t="s">
        <v>9</v>
      </c>
      <c r="D10" s="31"/>
      <c r="E10" s="31"/>
      <c r="F10" s="31"/>
      <c r="G10" s="31"/>
      <c r="H10" s="31"/>
      <c r="I10" s="32"/>
      <c r="J10" s="18" t="s">
        <v>14</v>
      </c>
      <c r="K10" s="19"/>
      <c r="L10" s="13" t="s">
        <v>12</v>
      </c>
      <c r="M10" s="14"/>
      <c r="N10" s="14"/>
    </row>
    <row r="11" spans="1:14" ht="15">
      <c r="A11" s="49" t="s">
        <v>22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5.75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37.5" customHeight="1" thickBot="1">
      <c r="A13" s="8" t="s">
        <v>16</v>
      </c>
      <c r="B13" s="51"/>
      <c r="C13" s="9"/>
      <c r="D13" s="20" t="s">
        <v>24</v>
      </c>
      <c r="E13" s="21"/>
      <c r="F13" s="22"/>
      <c r="G13" s="7" t="s">
        <v>27</v>
      </c>
      <c r="H13" s="20" t="s">
        <v>17</v>
      </c>
      <c r="I13" s="21"/>
      <c r="J13" s="22"/>
      <c r="K13" s="1" t="s">
        <v>40</v>
      </c>
      <c r="L13" s="15" t="s">
        <v>18</v>
      </c>
      <c r="M13" s="16"/>
      <c r="N13" s="17"/>
    </row>
    <row r="14" spans="1:14" ht="15">
      <c r="A14" s="52" t="s">
        <v>23</v>
      </c>
      <c r="B14" s="53"/>
      <c r="C14" s="53"/>
      <c r="D14" s="58"/>
      <c r="E14" s="58"/>
      <c r="F14" s="58"/>
      <c r="G14" s="69" t="s">
        <v>29</v>
      </c>
      <c r="H14" s="60"/>
      <c r="I14" s="60"/>
      <c r="J14" s="60"/>
      <c r="K14" s="84"/>
      <c r="L14" s="56">
        <f>H14+(K14*H14)</f>
        <v>0</v>
      </c>
      <c r="M14" s="4"/>
      <c r="N14" s="5"/>
    </row>
    <row r="15" spans="1:12" ht="34.5" customHeight="1" thickBot="1">
      <c r="A15" s="54" t="s">
        <v>25</v>
      </c>
      <c r="B15" s="55"/>
      <c r="C15" s="55"/>
      <c r="D15" s="59"/>
      <c r="E15" s="59"/>
      <c r="F15" s="59"/>
      <c r="G15" s="68" t="s">
        <v>28</v>
      </c>
      <c r="H15" s="61"/>
      <c r="I15" s="61"/>
      <c r="J15" s="61"/>
      <c r="K15" s="85"/>
      <c r="L15" s="57">
        <f>H15+(K15*H15)</f>
        <v>0</v>
      </c>
    </row>
    <row r="16" spans="1:14" ht="20.25" customHeight="1" thickBot="1">
      <c r="A16" s="8" t="s">
        <v>26</v>
      </c>
      <c r="B16" s="51"/>
      <c r="C16" s="51"/>
      <c r="D16" s="51"/>
      <c r="E16" s="51"/>
      <c r="F16" s="51"/>
      <c r="G16" s="9"/>
      <c r="H16" s="62">
        <f>SUM(H14:J15)</f>
        <v>0</v>
      </c>
      <c r="I16" s="63"/>
      <c r="J16" s="64"/>
      <c r="K16" s="1"/>
      <c r="L16" s="65">
        <f>SUM(L14:L15)</f>
        <v>0</v>
      </c>
      <c r="M16" s="66"/>
      <c r="N16" s="67"/>
    </row>
    <row r="18" spans="1:14" ht="15">
      <c r="A18" s="71" t="s">
        <v>30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5.75" thickBo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60.75" thickBot="1">
      <c r="A20" s="78" t="s">
        <v>16</v>
      </c>
      <c r="B20" s="79"/>
      <c r="C20" s="80"/>
      <c r="D20" s="20" t="s">
        <v>24</v>
      </c>
      <c r="E20" s="21"/>
      <c r="F20" s="22"/>
      <c r="G20" s="7" t="s">
        <v>34</v>
      </c>
      <c r="H20" s="20" t="s">
        <v>33</v>
      </c>
      <c r="I20" s="21"/>
      <c r="J20" s="6" t="s">
        <v>40</v>
      </c>
      <c r="K20" s="6" t="s">
        <v>41</v>
      </c>
      <c r="L20" s="20" t="s">
        <v>32</v>
      </c>
      <c r="M20" s="21"/>
      <c r="N20" s="22"/>
    </row>
    <row r="21" spans="1:14" ht="39.75" customHeight="1" thickBot="1">
      <c r="A21" s="54" t="s">
        <v>31</v>
      </c>
      <c r="B21" s="55"/>
      <c r="C21" s="55"/>
      <c r="D21" s="59"/>
      <c r="E21" s="59"/>
      <c r="F21" s="59"/>
      <c r="G21" s="68">
        <v>5</v>
      </c>
      <c r="H21" s="81"/>
      <c r="I21" s="82"/>
      <c r="J21" s="83"/>
      <c r="K21" s="86">
        <f>G21*H21</f>
        <v>0</v>
      </c>
      <c r="L21" s="87">
        <f>K21*(1+J21)</f>
        <v>0</v>
      </c>
      <c r="M21" s="4"/>
      <c r="N21" s="5"/>
    </row>
    <row r="22" spans="1:12" ht="15.75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4" ht="15.75" thickBot="1">
      <c r="A23" s="89" t="s">
        <v>35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72"/>
      <c r="N23" s="73"/>
    </row>
    <row r="24" spans="1:14" ht="15.75" thickBot="1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77"/>
      <c r="N24" s="77"/>
    </row>
    <row r="25" spans="1:14" ht="30.75" thickBot="1">
      <c r="A25" s="90" t="s">
        <v>16</v>
      </c>
      <c r="B25" s="91"/>
      <c r="C25" s="91"/>
      <c r="D25" s="91"/>
      <c r="E25" s="91"/>
      <c r="F25" s="91"/>
      <c r="G25" s="92"/>
      <c r="H25" s="93" t="s">
        <v>37</v>
      </c>
      <c r="I25" s="94"/>
      <c r="J25" s="95"/>
      <c r="K25" s="96" t="s">
        <v>38</v>
      </c>
      <c r="L25" s="97"/>
      <c r="M25" s="70"/>
      <c r="N25" s="70"/>
    </row>
    <row r="26" spans="1:12" ht="15.75" thickBot="1">
      <c r="A26" s="74" t="s">
        <v>36</v>
      </c>
      <c r="B26" s="75"/>
      <c r="C26" s="75"/>
      <c r="D26" s="75"/>
      <c r="E26" s="75"/>
      <c r="F26" s="75"/>
      <c r="G26" s="76"/>
      <c r="H26" s="98">
        <f>H16+K21</f>
        <v>0</v>
      </c>
      <c r="I26" s="98"/>
      <c r="J26" s="98"/>
      <c r="K26" s="99">
        <f>L16+L21</f>
        <v>0</v>
      </c>
      <c r="L26" s="88"/>
    </row>
    <row r="27" ht="15.75" customHeight="1"/>
    <row r="28" ht="15">
      <c r="A28" t="s">
        <v>42</v>
      </c>
    </row>
    <row r="29" spans="11:12" ht="15">
      <c r="K29" s="2"/>
      <c r="L29" s="2"/>
    </row>
    <row r="30" spans="11:12" ht="15">
      <c r="K30" s="10" t="s">
        <v>15</v>
      </c>
      <c r="L30" s="10"/>
    </row>
    <row r="31" spans="11:12" ht="15">
      <c r="K31" s="2"/>
      <c r="L31" s="2"/>
    </row>
    <row r="32" spans="11:12" ht="15">
      <c r="K32" s="2"/>
      <c r="L32" s="2"/>
    </row>
    <row r="33" spans="11:12" ht="32.25" customHeight="1">
      <c r="K33" s="2"/>
      <c r="L33" s="2"/>
    </row>
    <row r="34" spans="11:12" ht="15">
      <c r="K34" s="11" t="s">
        <v>39</v>
      </c>
      <c r="L34" s="11"/>
    </row>
    <row r="35" spans="11:12" ht="15">
      <c r="K35" s="12"/>
      <c r="L35" s="12"/>
    </row>
    <row r="36" spans="11:12" ht="15">
      <c r="K36" s="2"/>
      <c r="L36" s="2"/>
    </row>
    <row r="37" ht="15" customHeight="1"/>
    <row r="38" ht="15" customHeight="1"/>
    <row r="39" ht="15" customHeight="1"/>
    <row r="42" ht="15" customHeight="1"/>
    <row r="43" ht="15" customHeight="1"/>
    <row r="44" ht="15.75" customHeight="1"/>
    <row r="45" ht="15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4" ht="15" customHeight="1"/>
    <row r="55" ht="15" customHeight="1"/>
    <row r="56" ht="15" customHeight="1"/>
    <row r="57" ht="15.75" customHeight="1"/>
    <row r="58" ht="30.75" customHeight="1"/>
    <row r="59" ht="15" customHeight="1"/>
    <row r="60" ht="30" customHeight="1"/>
    <row r="61" ht="30.75" customHeight="1"/>
  </sheetData>
  <sheetProtection password="F2BF" sheet="1"/>
  <mergeCells count="54">
    <mergeCell ref="A13:C13"/>
    <mergeCell ref="A14:C14"/>
    <mergeCell ref="A15:C15"/>
    <mergeCell ref="D15:F15"/>
    <mergeCell ref="H15:J15"/>
    <mergeCell ref="H16:J16"/>
    <mergeCell ref="A16:G16"/>
    <mergeCell ref="C8:I8"/>
    <mergeCell ref="L16:N16"/>
    <mergeCell ref="A18:N19"/>
    <mergeCell ref="A20:C20"/>
    <mergeCell ref="D20:F20"/>
    <mergeCell ref="L20:N20"/>
    <mergeCell ref="H20:I20"/>
    <mergeCell ref="H14:J14"/>
    <mergeCell ref="A10:B10"/>
    <mergeCell ref="A21:C21"/>
    <mergeCell ref="D21:F21"/>
    <mergeCell ref="H21:I21"/>
    <mergeCell ref="H25:J25"/>
    <mergeCell ref="A25:G25"/>
    <mergeCell ref="A23:L24"/>
    <mergeCell ref="H26:J26"/>
    <mergeCell ref="A26:G26"/>
    <mergeCell ref="A2:N2"/>
    <mergeCell ref="D13:F13"/>
    <mergeCell ref="L8:N8"/>
    <mergeCell ref="L9:N9"/>
    <mergeCell ref="L10:N10"/>
    <mergeCell ref="D14:F14"/>
    <mergeCell ref="A9:B9"/>
    <mergeCell ref="C7:I7"/>
    <mergeCell ref="C9:I9"/>
    <mergeCell ref="A3:N3"/>
    <mergeCell ref="J6:K6"/>
    <mergeCell ref="J7:K7"/>
    <mergeCell ref="J8:K8"/>
    <mergeCell ref="J9:K9"/>
    <mergeCell ref="A4:B4"/>
    <mergeCell ref="A5:N5"/>
    <mergeCell ref="C4:N4"/>
    <mergeCell ref="L6:N6"/>
    <mergeCell ref="L7:N7"/>
    <mergeCell ref="A11:N12"/>
    <mergeCell ref="L13:N13"/>
    <mergeCell ref="J10:K10"/>
    <mergeCell ref="H13:J13"/>
    <mergeCell ref="A6:B6"/>
    <mergeCell ref="C6:I6"/>
    <mergeCell ref="A7:B7"/>
    <mergeCell ref="C10:I10"/>
    <mergeCell ref="A8:B8"/>
    <mergeCell ref="K30:L30"/>
    <mergeCell ref="K34:L35"/>
  </mergeCells>
  <hyperlinks>
    <hyperlink ref="C10" r:id="rId1" display="mintal@donsp.s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headerFooter>
    <oddHeader>&amp;L&amp;"Tahoma,Normálne"&amp;10Príloha č. 2 - Cenová ponuka</oddHead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 </dc:title>
  <dc:subject/>
  <dc:creator>Verejne-obstar</dc:creator>
  <cp:keywords>8/2022/PT</cp:keywords>
  <dc:description/>
  <cp:lastModifiedBy>Verejne-obstar</cp:lastModifiedBy>
  <cp:lastPrinted>2022-07-11T10:13:09Z</cp:lastPrinted>
  <dcterms:created xsi:type="dcterms:W3CDTF">2021-09-10T08:29:52Z</dcterms:created>
  <dcterms:modified xsi:type="dcterms:W3CDTF">2022-07-11T10:15:10Z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